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<sst xmlns="http://schemas.openxmlformats.org/spreadsheetml/2006/main" count="81" uniqueCount="70">
  <si>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</si>
  <si>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</si>
  <si>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</si>
  <si>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</si>
  <si>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</si>
  <si>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</si>
  <si>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</si>
  <si>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</si>
  <si>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</si>
  <si>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</si>
  <si>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</si>
  <si>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</si>
  <si>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</si>
  <si>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</si>
  <si>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</si>
  <si>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</si>
  <si>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</si>
  <si>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</si>
  <si>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</si>
  <si>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</si>
  <si>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</si>
  <si>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</si>
  <si>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</si>
  <si>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</si>
  <si>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</si>
  <si>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</si>
  <si>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</si>
  <si>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</si>
  <si>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</si>
  <si>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</si>
  <si>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</si>
  <si>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</si>
  <si>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</si>
  <si>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</si>
  <si>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</si>
  <si>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</si>
  <si>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</si>
  <si>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</si>
  <si>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</si>
  <si>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</si>
  <si>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</si>
  <si>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</si>
  <si>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</si>
  <si>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</si>
  <si>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</si>
  <si>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</si>
  <si>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</si>
  <si>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</si>
  <si>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</si>
  <si>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</si>
  <si>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</si>
  <si>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</si>
  <si>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</si>
  <si>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</si>
  <si>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</si>
  <si>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</si>
  <si>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</si>
  <si>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</si>
  <si>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</si>
  <si>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</si>
  <si>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</si>
  <si>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</si>
  <si>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</si>
  <si>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</si>
  <si>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</si>
  <si>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</si>
  <si>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</si>
  <si>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OCTUBRE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</si>
  <si>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octubre 2020 fue de 122,003 Bpd; superior en 1,996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</si>
  <si>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octubre 2020 fue de 1,255 MMPCD; inferior en 88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</si>
</sst>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4.6"/>
      <color indexed="8"/>
      <name val="Calibri"/>
      <family val="2"/>
    </font>
    <font>
      <sz val="4.6"/>
      <color indexed="60"/>
      <name val="Calibri"/>
      <family val="2"/>
    </font>
    <font>
      <sz val="4.6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8827681"/>
        <c:axId val="58122538"/>
      </c:scatterChart>
      <c:valAx>
        <c:axId val="28827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crossBetween val="midCat"/>
        <c:dispUnits/>
      </c:valAx>
      <c:valAx>
        <c:axId val="5812253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crossBetween val="midCat"/>
        <c:dispUnits/>
      </c:valAx>
      <c:valAx>
        <c:axId val="1030510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1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93"/>
          <c:w val="0.921"/>
          <c:h val="0.758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(no)'!$C$175:$C$329</c:f>
              <c:numCache>
                <c:ptCount val="155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  <c:pt idx="153">
                  <c:v>2020.7499893000158</c:v>
                </c:pt>
                <c:pt idx="154">
                  <c:v>2020.833322600016</c:v>
                </c:pt>
              </c:numCache>
            </c:numRef>
          </c:xVal>
          <c:yVal>
            <c:numRef>
              <c:f>'ESTRUCTURA oil (no)'!$AI$175:$AI$329</c:f>
              <c:numCache>
                <c:ptCount val="155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  <c:pt idx="153">
                  <c:v>120007</c:v>
                </c:pt>
                <c:pt idx="154">
                  <c:v>122003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(no)'!$C$19:$C$329</c:f>
              <c:numCache>
                <c:ptCount val="311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  <c:pt idx="309">
                  <c:v>2020.7499893000158</c:v>
                </c:pt>
                <c:pt idx="310">
                  <c:v>2020.833322600016</c:v>
                </c:pt>
              </c:numCache>
            </c:numRef>
          </c:xVal>
          <c:yVal>
            <c:numRef>
              <c:f>'ESTRUCTURA oil (no)'!$AJ$19:$AJ$329</c:f>
              <c:numCache>
                <c:ptCount val="311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124897</c:v>
                </c:pt>
                <c:pt idx="302">
                  <c:v>124897</c:v>
                </c:pt>
                <c:pt idx="303">
                  <c:v>124897</c:v>
                </c:pt>
                <c:pt idx="304">
                  <c:v>124897</c:v>
                </c:pt>
                <c:pt idx="305">
                  <c:v>124897</c:v>
                </c:pt>
                <c:pt idx="306">
                  <c:v>124897</c:v>
                </c:pt>
                <c:pt idx="307">
                  <c:v>124897</c:v>
                </c:pt>
                <c:pt idx="308">
                  <c:v>124897</c:v>
                </c:pt>
                <c:pt idx="309">
                  <c:v>124897</c:v>
                </c:pt>
                <c:pt idx="310">
                  <c:v>124897</c:v>
                </c:pt>
              </c:numCache>
            </c:numRef>
          </c:yVal>
          <c:smooth val="0"/>
        </c:ser>
        <c:axId val="25637109"/>
        <c:axId val="29407390"/>
      </c:scatterChart>
      <c:valAx>
        <c:axId val="25637109"/>
        <c:scaling>
          <c:orientation val="minMax"/>
          <c:max val="2020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407390"/>
        <c:crosses val="autoZero"/>
        <c:crossBetween val="midCat"/>
        <c:dispUnits/>
        <c:majorUnit val="1"/>
        <c:minorUnit val="0.1"/>
      </c:valAx>
      <c:valAx>
        <c:axId val="29407390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637109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94825"/>
          <c:w val="0.77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44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565"/>
          <c:w val="0.9347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(no)'!$B$167:$B$326</c:f>
              <c:numCache>
                <c:ptCount val="16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</c:numCache>
            </c:numRef>
          </c:xVal>
          <c:yVal>
            <c:numRef>
              <c:f>'ESTRUCTURA gas (no)'!$N$167:$N$326</c:f>
              <c:numCache>
                <c:ptCount val="160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  <c:pt idx="158">
                  <c:v>1342976.2357</c:v>
                </c:pt>
                <c:pt idx="159">
                  <c:v>1254828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(no)'!$B$167:$B$326</c:f>
              <c:numCache>
                <c:ptCount val="16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</c:numCache>
            </c:numRef>
          </c:xVal>
          <c:yVal>
            <c:numRef>
              <c:f>'ESTRUCTURA gas (no)'!$O$167:$O$326</c:f>
              <c:numCache>
                <c:ptCount val="160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1107861.394</c:v>
                </c:pt>
                <c:pt idx="151">
                  <c:v>1107861.394</c:v>
                </c:pt>
                <c:pt idx="152">
                  <c:v>1107861.394</c:v>
                </c:pt>
                <c:pt idx="153">
                  <c:v>1107861.394</c:v>
                </c:pt>
                <c:pt idx="154">
                  <c:v>1107861.394</c:v>
                </c:pt>
                <c:pt idx="155">
                  <c:v>1107861.394</c:v>
                </c:pt>
                <c:pt idx="156">
                  <c:v>1107861.394</c:v>
                </c:pt>
                <c:pt idx="157">
                  <c:v>1107861.394</c:v>
                </c:pt>
                <c:pt idx="158">
                  <c:v>1107861.394</c:v>
                </c:pt>
                <c:pt idx="159">
                  <c:v>1107861.394</c:v>
                </c:pt>
              </c:numCache>
            </c:numRef>
          </c:yVal>
          <c:smooth val="0"/>
        </c:ser>
        <c:axId val="63339919"/>
        <c:axId val="33188360"/>
      </c:scatterChart>
      <c:valAx>
        <c:axId val="63339919"/>
        <c:scaling>
          <c:orientation val="minMax"/>
          <c:max val="2020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188360"/>
        <c:crosses val="autoZero"/>
        <c:crossBetween val="midCat"/>
        <c:dispUnits/>
        <c:majorUnit val="1"/>
        <c:minorUnit val="0.1"/>
      </c:valAx>
      <c:valAx>
        <c:axId val="33188360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6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75"/>
          <c:y val="0.92325"/>
          <c:w val="0.49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0.92425</cdr:x>
      <cdr:y>0.5205</cdr:y>
    </cdr:from>
    <cdr:to>
      <cdr:x>0.92425</cdr:x>
      <cdr:y>0.52125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114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0.542</cdr:y>
    </cdr:from>
    <cdr:to>
      <cdr:x>0.45225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21907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85850"/>
        <a:ext cx="6943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29400"/>
        <a:ext cx="69913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9"/>
  <sheetViews>
    <sheetView zoomScalePageLayoutView="0" workbookViewId="0" topLeftCell="A5">
      <pane xSplit="4" ySplit="3" topLeftCell="AG319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M331" sqref="AM331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7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124897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124897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124897</v>
      </c>
      <c r="AK322" s="281">
        <f aca="true" t="shared" si="50" ref="AK322:AK327"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124897</v>
      </c>
      <c r="AK323" s="281">
        <f t="shared" si="50"/>
        <v>-3253</v>
      </c>
    </row>
    <row r="324" spans="3:37" ht="12.75">
      <c r="C324" s="278">
        <f t="shared" si="48"/>
        <v>2020.4166561000156</v>
      </c>
      <c r="D324" s="279">
        <v>43952</v>
      </c>
      <c r="AI324" s="280">
        <v>110530</v>
      </c>
      <c r="AJ324" s="128">
        <v>124897</v>
      </c>
      <c r="AK324" s="281">
        <f t="shared" si="50"/>
        <v>-9078</v>
      </c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124897</v>
      </c>
      <c r="AK325" s="281">
        <f t="shared" si="50"/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124897</v>
      </c>
      <c r="AK326" s="281">
        <f t="shared" si="50"/>
        <v>9304</v>
      </c>
    </row>
    <row r="327" spans="3:37" ht="12.75">
      <c r="C327" s="278">
        <f t="shared" si="48"/>
        <v>2020.6666560000158</v>
      </c>
      <c r="D327" s="279">
        <v>44044</v>
      </c>
      <c r="AI327" s="280">
        <v>119820</v>
      </c>
      <c r="AJ327" s="128">
        <v>124897</v>
      </c>
      <c r="AK327" s="281">
        <f t="shared" si="50"/>
        <v>-3561</v>
      </c>
    </row>
    <row r="328" spans="3:37" ht="12.75">
      <c r="C328" s="278">
        <f>+C327+0.0833333</f>
        <v>2020.7499893000158</v>
      </c>
      <c r="D328" s="279">
        <v>44075</v>
      </c>
      <c r="AI328" s="280">
        <v>120007</v>
      </c>
      <c r="AJ328" s="128">
        <v>124897</v>
      </c>
      <c r="AK328" s="281">
        <f>+AI328-AI327</f>
        <v>187</v>
      </c>
    </row>
    <row r="329" spans="3:37" ht="12.75">
      <c r="C329" s="278">
        <f>+C328+0.0833333</f>
        <v>2020.833322600016</v>
      </c>
      <c r="D329" s="279">
        <v>44105</v>
      </c>
      <c r="AI329" s="280">
        <v>122003</v>
      </c>
      <c r="AJ329" s="128">
        <v>124897</v>
      </c>
      <c r="AK329" s="281">
        <f>+AI329-AI328</f>
        <v>1996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32" sqref="P332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1107861.394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1107861.394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1107861.394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1107861.394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1107861.394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1107861.394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1107861.394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1107861.394</v>
      </c>
      <c r="P324" s="282">
        <f>N324-N323</f>
        <v>-47446.3395</v>
      </c>
    </row>
    <row r="325" spans="2:16" ht="12.7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</v>
      </c>
      <c r="O325" s="128">
        <v>1107861.394</v>
      </c>
      <c r="P325" s="282">
        <f>N325-N324</f>
        <v>44321.08169999998</v>
      </c>
    </row>
    <row r="326" spans="2:16" ht="12.75">
      <c r="B326" s="243">
        <f>+B325+0.0833333</f>
        <v>2020.833322600014</v>
      </c>
      <c r="C326" s="132">
        <v>44105</v>
      </c>
      <c r="D326"/>
      <c r="E326" s="20"/>
      <c r="F326" s="20"/>
      <c r="N326" s="128">
        <v>1254828</v>
      </c>
      <c r="O326" s="128">
        <v>1107861.394</v>
      </c>
      <c r="P326" s="282">
        <f>N326-N325</f>
        <v>-88148.23570000008</v>
      </c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54">
      <selection activeCell="P71" sqref="P7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3.5">
      <c r="N4" s="230" t="s">
        <v>49</v>
      </c>
    </row>
    <row r="5" spans="14:15" ht="13.5">
      <c r="N5" s="233"/>
      <c r="O5" s="233"/>
    </row>
    <row r="17" ht="13.5">
      <c r="N17" s="230" t="s">
        <v>57</v>
      </c>
    </row>
    <row r="31" ht="18" customHeight="1"/>
    <row r="32" ht="1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3.5">
      <c r="N53" s="238"/>
    </row>
    <row r="67" ht="13.5">
      <c r="N67" s="233"/>
    </row>
    <row r="78" ht="1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3.5">
      <c r="N87" s="240"/>
      <c r="O87" s="241"/>
    </row>
    <row r="110" ht="13.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2020-06-03T04:33:25Z</cp:lastPrinted>
  <dcterms:created xsi:type="dcterms:W3CDTF">1997-07-01T22:48:52Z</dcterms:created>
  <dcterms:modified xsi:type="dcterms:W3CDTF">2020-11-14T01:57:12Z</dcterms:modified>
  <cp:category/>
  <cp:version/>
  <cp:contentType/>
  <cp:contentStatus/>
</cp:coreProperties>
</file>